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cot_000\Documents\"/>
    </mc:Choice>
  </mc:AlternateContent>
  <bookViews>
    <workbookView xWindow="0" yWindow="0" windowWidth="20460" windowHeight="7680" activeTab="7"/>
  </bookViews>
  <sheets>
    <sheet name="AA" sheetId="1" r:id="rId1"/>
    <sheet name="AT" sheetId="3" r:id="rId2"/>
    <sheet name="CO" sheetId="7" r:id="rId3"/>
    <sheet name="IF" sheetId="8" r:id="rId4"/>
    <sheet name="GA" sheetId="4" r:id="rId5"/>
    <sheet name="CR" sheetId="5" r:id="rId6"/>
    <sheet name="CS" sheetId="6" r:id="rId7"/>
    <sheet name="Tabelle di valutazione" sheetId="2" r:id="rId8"/>
  </sheets>
  <externalReferences>
    <externalReference r:id="rId9"/>
  </externalReferences>
  <definedNames>
    <definedName name="Cibo">[1]Database!$A$3:$A$1037</definedName>
    <definedName name="Conversione">'Tabelle di valutazione'!$E$2:$E$42</definedName>
    <definedName name="Informatica">'Tabelle di valutazione'!$G$2:$G$20</definedName>
    <definedName name="Old">'Tabelle di valutazione'!$A$2:$A$26</definedName>
    <definedName name="Pasti">[1]Database!$L$2:$L$6</definedName>
    <definedName name="Val">[1]Database!$A$3:$I$50</definedName>
    <definedName name="Voti">#REF!</definedName>
    <definedName name="Voto">Tabella15[VOTO N.O.]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6" l="1"/>
  <c r="C5" i="5"/>
  <c r="C5" i="4"/>
  <c r="C5" i="8"/>
  <c r="C5" i="7"/>
  <c r="C7" i="1"/>
  <c r="C5" i="3"/>
  <c r="C2" i="6"/>
  <c r="C2" i="5"/>
  <c r="C2" i="4"/>
  <c r="C2" i="8"/>
  <c r="C2" i="7"/>
  <c r="C2" i="3"/>
  <c r="C2" i="1"/>
  <c r="C6" i="5" l="1"/>
  <c r="C6" i="8"/>
  <c r="C6" i="7"/>
  <c r="C4" i="3"/>
  <c r="C3" i="3"/>
  <c r="C6" i="3" l="1"/>
  <c r="C6" i="4"/>
  <c r="C5" i="6"/>
  <c r="C6" i="1"/>
  <c r="C5" i="1"/>
  <c r="C4" i="1"/>
  <c r="C3" i="1"/>
  <c r="C8" i="1" l="1"/>
</calcChain>
</file>

<file path=xl/sharedStrings.xml><?xml version="1.0" encoding="utf-8"?>
<sst xmlns="http://schemas.openxmlformats.org/spreadsheetml/2006/main" count="77" uniqueCount="38">
  <si>
    <t>Diploma</t>
  </si>
  <si>
    <t>Laurea</t>
  </si>
  <si>
    <t>Attestato di qualifica prof.</t>
  </si>
  <si>
    <t>Attestato di dattilografia</t>
  </si>
  <si>
    <t>Idoneità in concorso pub.</t>
  </si>
  <si>
    <t>Certificazione informatica</t>
  </si>
  <si>
    <t>ECDL Core</t>
  </si>
  <si>
    <t>ECDL Advance</t>
  </si>
  <si>
    <t>ECDL Specialised</t>
  </si>
  <si>
    <t>Nuova ECDL Base</t>
  </si>
  <si>
    <t>Nuova ECDL Advanced</t>
  </si>
  <si>
    <t>Nuova ECDL Specialised e Professional</t>
  </si>
  <si>
    <t>Microsoft MCAD o eq.</t>
  </si>
  <si>
    <t>Microsoft MCSD o eq.</t>
  </si>
  <si>
    <t>MCDBA o eq.</t>
  </si>
  <si>
    <t>EUCIP</t>
  </si>
  <si>
    <t>IC3</t>
  </si>
  <si>
    <t>MOUS</t>
  </si>
  <si>
    <t>CISCO</t>
  </si>
  <si>
    <t>PEKIT</t>
  </si>
  <si>
    <t>EIPASS</t>
  </si>
  <si>
    <t>EIRSAF Full</t>
  </si>
  <si>
    <t>EIRSAF Four</t>
  </si>
  <si>
    <t>EIRSAF Green</t>
  </si>
  <si>
    <t>Certificazione Informatica</t>
  </si>
  <si>
    <t>Punteggio</t>
  </si>
  <si>
    <t>N/A</t>
  </si>
  <si>
    <t>AA/AT</t>
  </si>
  <si>
    <t>Corso socio sanitario (OSA)</t>
  </si>
  <si>
    <t>Diploma di maturità</t>
  </si>
  <si>
    <t>Titolo di cultura</t>
  </si>
  <si>
    <t>Configurazione</t>
  </si>
  <si>
    <t>Conversione</t>
  </si>
  <si>
    <t>CO/IF/GA/CR/CS</t>
  </si>
  <si>
    <t>Voto V.O.</t>
  </si>
  <si>
    <t>VOTO N.O.</t>
  </si>
  <si>
    <t>-</t>
  </si>
  <si>
    <t>Conversione2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</si>
</sst>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/>
    <xf numFmtId="2" fontId="0" fillId="0" borderId="0" xfId="0" applyNumberFormat="1"/>
    <xf numFmtId="0" fontId="1" fillId="2" borderId="0" xfId="0" applyFont="1" applyFill="1"/>
    <xf numFmtId="2" fontId="1" fillId="2" borderId="0" xfId="0" applyNumberFormat="1" applyFont="1" applyFill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</cellXfs>
  <cellStyles count="1">
    <cellStyle name="Normale" xfId="0" builtinId="0"/>
  </cellStyles>
  <dxfs count="26">
    <dxf>
      <numFmt numFmtId="2" formatCode="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alignment horizontal="right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ta-calor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 (2)"/>
      <sheetName val="Grafico1"/>
      <sheetName val="BILANCIA NUTRIZIONALE"/>
      <sheetName val="Database"/>
      <sheetName val="APPORTI GIORNALIERI"/>
    </sheetNames>
    <sheetDataSet>
      <sheetData sheetId="0"/>
      <sheetData sheetId="1" refreshError="1"/>
      <sheetData sheetId="2"/>
      <sheetData sheetId="3">
        <row r="2">
          <cell r="L2" t="str">
            <v>Colazione</v>
          </cell>
        </row>
        <row r="3">
          <cell r="A3">
            <v>61</v>
          </cell>
          <cell r="B3">
            <v>6.1</v>
          </cell>
          <cell r="C3">
            <v>3.9</v>
          </cell>
          <cell r="D3">
            <v>0.6</v>
          </cell>
          <cell r="E3">
            <v>48.4</v>
          </cell>
          <cell r="F3">
            <v>7.3</v>
          </cell>
          <cell r="G3">
            <v>4.5</v>
          </cell>
          <cell r="H3">
            <v>8.5</v>
          </cell>
          <cell r="I3">
            <v>1.25</v>
          </cell>
          <cell r="L3" t="str">
            <v>Spuntino am</v>
          </cell>
        </row>
        <row r="4">
          <cell r="A4">
            <v>62</v>
          </cell>
          <cell r="B4">
            <v>6.2</v>
          </cell>
          <cell r="C4">
            <v>5.5</v>
          </cell>
          <cell r="D4">
            <v>0.6</v>
          </cell>
          <cell r="E4">
            <v>37.799999999999997</v>
          </cell>
          <cell r="F4">
            <v>4.3</v>
          </cell>
          <cell r="G4">
            <v>8.1999999999999993</v>
          </cell>
          <cell r="H4">
            <v>10.8</v>
          </cell>
          <cell r="I4">
            <v>1.125</v>
          </cell>
          <cell r="L4" t="str">
            <v>Pranzo</v>
          </cell>
        </row>
        <row r="5">
          <cell r="A5">
            <v>63</v>
          </cell>
          <cell r="B5">
            <v>6.3</v>
          </cell>
          <cell r="C5">
            <v>1.5</v>
          </cell>
          <cell r="D5">
            <v>0.7</v>
          </cell>
          <cell r="E5">
            <v>0.2</v>
          </cell>
          <cell r="F5">
            <v>0.2</v>
          </cell>
          <cell r="G5">
            <v>0.5</v>
          </cell>
          <cell r="H5">
            <v>11.5</v>
          </cell>
          <cell r="I5">
            <v>1.9</v>
          </cell>
          <cell r="L5" t="str">
            <v>Spuntino pm</v>
          </cell>
        </row>
        <row r="6">
          <cell r="A6">
            <v>64</v>
          </cell>
          <cell r="B6">
            <v>6.4</v>
          </cell>
          <cell r="C6">
            <v>10.5</v>
          </cell>
          <cell r="D6">
            <v>7</v>
          </cell>
          <cell r="E6">
            <v>14.2</v>
          </cell>
          <cell r="F6">
            <v>3.6</v>
          </cell>
          <cell r="H6">
            <v>3.6</v>
          </cell>
          <cell r="I6">
            <v>0.77</v>
          </cell>
          <cell r="L6" t="str">
            <v>Cena</v>
          </cell>
        </row>
        <row r="7">
          <cell r="A7">
            <v>65</v>
          </cell>
          <cell r="B7">
            <v>6.5</v>
          </cell>
          <cell r="C7">
            <v>0.3</v>
          </cell>
          <cell r="D7">
            <v>0.1</v>
          </cell>
          <cell r="E7">
            <v>5.0999999999999996</v>
          </cell>
          <cell r="F7">
            <v>4.5</v>
          </cell>
          <cell r="H7">
            <v>1.6</v>
          </cell>
          <cell r="I7">
            <v>0.65</v>
          </cell>
        </row>
        <row r="8">
          <cell r="A8">
            <v>66</v>
          </cell>
          <cell r="B8">
            <v>6.6</v>
          </cell>
          <cell r="C8">
            <v>0.2</v>
          </cell>
          <cell r="D8">
            <v>0.1</v>
          </cell>
          <cell r="E8">
            <v>3.9</v>
          </cell>
          <cell r="F8">
            <v>2.8</v>
          </cell>
          <cell r="H8">
            <v>1.2</v>
          </cell>
          <cell r="I8">
            <v>0.3</v>
          </cell>
        </row>
        <row r="9">
          <cell r="A9">
            <v>67</v>
          </cell>
          <cell r="B9">
            <v>6.7</v>
          </cell>
          <cell r="C9">
            <v>5.2</v>
          </cell>
          <cell r="D9">
            <v>1.5</v>
          </cell>
          <cell r="E9">
            <v>64.8</v>
          </cell>
          <cell r="F9">
            <v>3.5</v>
          </cell>
          <cell r="G9">
            <v>3.5</v>
          </cell>
          <cell r="H9">
            <v>15</v>
          </cell>
          <cell r="I9">
            <v>0.1</v>
          </cell>
        </row>
        <row r="10">
          <cell r="A10">
            <v>68</v>
          </cell>
          <cell r="B10">
            <v>6.8</v>
          </cell>
          <cell r="C10">
            <v>0.8</v>
          </cell>
          <cell r="D10">
            <v>0.2</v>
          </cell>
          <cell r="E10">
            <v>78.2</v>
          </cell>
          <cell r="F10">
            <v>0.7</v>
          </cell>
          <cell r="G10">
            <v>0.9</v>
          </cell>
          <cell r="H10">
            <v>6.9</v>
          </cell>
        </row>
        <row r="11">
          <cell r="A11">
            <v>69</v>
          </cell>
          <cell r="B11">
            <v>6.9</v>
          </cell>
        </row>
        <row r="12">
          <cell r="A12">
            <v>70</v>
          </cell>
          <cell r="B12">
            <v>7</v>
          </cell>
        </row>
        <row r="13">
          <cell r="A13">
            <v>71</v>
          </cell>
          <cell r="B13">
            <v>7.1</v>
          </cell>
        </row>
        <row r="14">
          <cell r="A14">
            <v>72</v>
          </cell>
          <cell r="B14">
            <v>7.2</v>
          </cell>
        </row>
        <row r="15">
          <cell r="A15">
            <v>73</v>
          </cell>
          <cell r="B15">
            <v>7.3</v>
          </cell>
        </row>
        <row r="16">
          <cell r="A16">
            <v>74</v>
          </cell>
          <cell r="B16">
            <v>7.4</v>
          </cell>
        </row>
        <row r="17">
          <cell r="A17">
            <v>75</v>
          </cell>
          <cell r="B17">
            <v>7.5</v>
          </cell>
        </row>
        <row r="18">
          <cell r="A18">
            <v>76</v>
          </cell>
          <cell r="B18">
            <v>7.6</v>
          </cell>
        </row>
        <row r="19">
          <cell r="A19">
            <v>77</v>
          </cell>
          <cell r="B19">
            <v>7.7</v>
          </cell>
        </row>
        <row r="20">
          <cell r="A20">
            <v>78</v>
          </cell>
          <cell r="B20">
            <v>7.8</v>
          </cell>
        </row>
        <row r="21">
          <cell r="A21">
            <v>79</v>
          </cell>
          <cell r="B21">
            <v>7.9</v>
          </cell>
        </row>
        <row r="22">
          <cell r="A22">
            <v>80</v>
          </cell>
          <cell r="B22">
            <v>8</v>
          </cell>
        </row>
        <row r="23">
          <cell r="A23">
            <v>81</v>
          </cell>
          <cell r="B23">
            <v>8.1</v>
          </cell>
        </row>
        <row r="24">
          <cell r="A24">
            <v>82</v>
          </cell>
          <cell r="B24">
            <v>8.1999999999999993</v>
          </cell>
        </row>
        <row r="25">
          <cell r="A25">
            <v>83</v>
          </cell>
          <cell r="B25">
            <v>8.3000000000000007</v>
          </cell>
        </row>
        <row r="26">
          <cell r="A26">
            <v>84</v>
          </cell>
          <cell r="B26">
            <v>8.4</v>
          </cell>
        </row>
        <row r="27">
          <cell r="A27">
            <v>85</v>
          </cell>
          <cell r="B27">
            <v>8.5</v>
          </cell>
        </row>
        <row r="28">
          <cell r="A28">
            <v>86</v>
          </cell>
          <cell r="B28">
            <v>8.6</v>
          </cell>
        </row>
        <row r="29">
          <cell r="A29">
            <v>87</v>
          </cell>
          <cell r="B29">
            <v>8.6999999999999993</v>
          </cell>
        </row>
        <row r="30">
          <cell r="A30">
            <v>88</v>
          </cell>
          <cell r="B30">
            <v>8.8000000000000007</v>
          </cell>
        </row>
        <row r="31">
          <cell r="A31">
            <v>89</v>
          </cell>
          <cell r="B31">
            <v>8.9</v>
          </cell>
        </row>
        <row r="32">
          <cell r="A32">
            <v>90</v>
          </cell>
          <cell r="B32">
            <v>9</v>
          </cell>
        </row>
        <row r="33">
          <cell r="A33">
            <v>91</v>
          </cell>
          <cell r="B33">
            <v>9.1</v>
          </cell>
        </row>
        <row r="34">
          <cell r="A34">
            <v>92</v>
          </cell>
          <cell r="B34">
            <v>9.1999999999999993</v>
          </cell>
        </row>
        <row r="35">
          <cell r="A35">
            <v>93</v>
          </cell>
          <cell r="B35">
            <v>9.3000000000000007</v>
          </cell>
        </row>
        <row r="36">
          <cell r="A36">
            <v>94</v>
          </cell>
          <cell r="B36">
            <v>9.4</v>
          </cell>
        </row>
        <row r="37">
          <cell r="A37">
            <v>95</v>
          </cell>
          <cell r="B37">
            <v>9.5</v>
          </cell>
        </row>
        <row r="38">
          <cell r="A38">
            <v>96</v>
          </cell>
          <cell r="B38">
            <v>9.6</v>
          </cell>
        </row>
        <row r="39">
          <cell r="A39">
            <v>97</v>
          </cell>
          <cell r="B39">
            <v>9.6999999999999993</v>
          </cell>
        </row>
        <row r="40">
          <cell r="A40">
            <v>98</v>
          </cell>
          <cell r="B40">
            <v>9.8000000000000007</v>
          </cell>
        </row>
        <row r="41">
          <cell r="A41">
            <v>99</v>
          </cell>
          <cell r="B41">
            <v>9.9</v>
          </cell>
        </row>
        <row r="42">
          <cell r="A42">
            <v>100</v>
          </cell>
          <cell r="B42">
            <v>10</v>
          </cell>
        </row>
      </sheetData>
      <sheetData sheetId="4"/>
    </sheetDataSet>
  </externalBook>
</externalLink>
</file>

<file path=xl/tables/table1.xml><?xml version="1.0" encoding="utf-8"?>
<table xmlns="http://schemas.openxmlformats.org/spreadsheetml/2006/main" id="14" name="Tabella14" displayName="Tabella14" ref="A1:C8" totalsRowShown="0" headerRowDxfId="25">
  <tableColumns count="3">
    <tableColumn id="1" name="Titolo di cultura"/>
    <tableColumn id="2" name="Configurazione" dataDxfId="13"/>
    <tableColumn id="3" name="Punteggio" dataDxfId="12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7" name="Tabella58" displayName="Tabella58" ref="A1:C6" totalsRowShown="0" headerRowDxfId="24">
  <tableColumns count="3">
    <tableColumn id="1" name="Titolo di cultura"/>
    <tableColumn id="2" name="Configurazione" dataDxfId="11"/>
    <tableColumn id="3" name="Punteggio" dataDxfId="10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11" name="Tabella5812" displayName="Tabella5812" ref="A1:C6" totalsRowShown="0" headerRowDxfId="23">
  <tableColumns count="3">
    <tableColumn id="1" name="Titolo di cultura"/>
    <tableColumn id="2" name="Configurazione" dataDxfId="9"/>
    <tableColumn id="3" name="Punteggio" dataDxfId="8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12" name="Tabella5813" displayName="Tabella5813" ref="A1:C6" totalsRowShown="0" headerRowDxfId="22">
  <tableColumns count="3">
    <tableColumn id="1" name="Titolo di cultura"/>
    <tableColumn id="2" name="Configurazione" dataDxfId="7"/>
    <tableColumn id="3" name="Punteggio" dataDxfId="6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id="2" name="Tabella2" displayName="Tabella2" ref="A1:C6" totalsRowShown="0" headerRowDxfId="21">
  <tableColumns count="3">
    <tableColumn id="1" name="Titolo di cultura"/>
    <tableColumn id="2" name="Configurazione" dataDxfId="5"/>
    <tableColumn id="3" name="Punteggio" dataDxfId="4"/>
  </tableColumns>
  <tableStyleInfo name="TableStyleLight2" showFirstColumn="0" showLastColumn="0" showRowStripes="1" showColumnStripes="0"/>
</table>
</file>

<file path=xl/tables/table6.xml><?xml version="1.0" encoding="utf-8"?>
<table xmlns="http://schemas.openxmlformats.org/spreadsheetml/2006/main" id="13" name="Tabella214" displayName="Tabella214" ref="A1:C6" totalsRowShown="0" headerRowDxfId="20">
  <tableColumns count="3">
    <tableColumn id="1" name="Titolo di cultura"/>
    <tableColumn id="2" name="Configurazione" dataDxfId="3"/>
    <tableColumn id="3" name="Punteggio" dataDxfId="2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id="4" name="Tabella4" displayName="Tabella4" ref="A1:C5" totalsRowShown="0" headerRowDxfId="19">
  <tableColumns count="3">
    <tableColumn id="1" name="Titolo di cultura"/>
    <tableColumn id="2" name="Configurazione" dataDxfId="1"/>
    <tableColumn id="3" name="Punteggio" dataDxfId="0"/>
  </tableColumns>
  <tableStyleInfo name="TableStyleLight2" showFirstColumn="0" showLastColumn="0" showRowStripes="1" showColumnStripes="0"/>
</table>
</file>

<file path=xl/tables/table8.xml><?xml version="1.0" encoding="utf-8"?>
<table xmlns="http://schemas.openxmlformats.org/spreadsheetml/2006/main" id="1" name="Tabella1" displayName="Tabella1" ref="G1:I20" totalsRowShown="0" headerRowDxfId="18">
  <autoFilter ref="G1:I20"/>
  <tableColumns count="3">
    <tableColumn id="1" name="Certificazione Informatica"/>
    <tableColumn id="2" name="AA/AT" dataDxfId="17"/>
    <tableColumn id="3" name="CO/IF/GA/CR/CS" dataDxfId="16"/>
  </tableColumns>
  <tableStyleInfo name="TableStyleLight15" showFirstColumn="0" showLastColumn="0" showRowStripes="1" showColumnStripes="0"/>
</table>
</file>

<file path=xl/tables/table9.xml><?xml version="1.0" encoding="utf-8"?>
<table xmlns="http://schemas.openxmlformats.org/spreadsheetml/2006/main" id="15" name="Tabella15" displayName="Tabella15" ref="A1:E42" totalsRowShown="0">
  <tableColumns count="5">
    <tableColumn id="3" name="Voto V.O."/>
    <tableColumn id="4" name="Conversione" dataDxfId="14"/>
    <tableColumn id="5" name="-"/>
    <tableColumn id="1" name="VOTO N.O."/>
    <tableColumn id="2" name="Conversione2" dataDxfId="15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showGridLines="0" showRowColHeaders="0" workbookViewId="0">
      <selection activeCell="D14" sqref="D14"/>
    </sheetView>
  </sheetViews>
  <sheetFormatPr defaultRowHeight="15" x14ac:dyDescent="0.25"/>
  <cols>
    <col min="1" max="1" width="24.5703125" bestFit="1" customWidth="1"/>
    <col min="2" max="2" width="20.140625" style="6" bestFit="1" customWidth="1"/>
    <col min="3" max="3" width="10" bestFit="1" customWidth="1"/>
  </cols>
  <sheetData>
    <row r="1" spans="1:3" x14ac:dyDescent="0.25">
      <c r="A1" s="4" t="s">
        <v>30</v>
      </c>
      <c r="B1" s="8" t="s">
        <v>31</v>
      </c>
      <c r="C1" s="8" t="s">
        <v>25</v>
      </c>
    </row>
    <row r="2" spans="1:3" x14ac:dyDescent="0.25">
      <c r="A2" t="s">
        <v>0</v>
      </c>
      <c r="C2" s="7">
        <f>IF(B2&gt;60,B2/10, IF(B2&lt;=60,B2/6, IF(B2="60,00",6)))</f>
        <v>0</v>
      </c>
    </row>
    <row r="3" spans="1:3" x14ac:dyDescent="0.25">
      <c r="A3" t="s">
        <v>1</v>
      </c>
      <c r="B3" s="9"/>
      <c r="C3" s="7" t="str">
        <f>IF(B3="Sì",2,"")</f>
        <v/>
      </c>
    </row>
    <row r="4" spans="1:3" x14ac:dyDescent="0.25">
      <c r="A4" t="s">
        <v>2</v>
      </c>
      <c r="B4" s="9"/>
      <c r="C4" s="7" t="str">
        <f>IF(B4="Sì",1.5,"")</f>
        <v/>
      </c>
    </row>
    <row r="5" spans="1:3" x14ac:dyDescent="0.25">
      <c r="A5" t="s">
        <v>3</v>
      </c>
      <c r="B5" s="9"/>
      <c r="C5" s="7" t="str">
        <f>IF(B5="Sì",1,"")</f>
        <v/>
      </c>
    </row>
    <row r="6" spans="1:3" x14ac:dyDescent="0.25">
      <c r="A6" t="s">
        <v>4</v>
      </c>
      <c r="B6" s="9"/>
      <c r="C6" s="7" t="str">
        <f>IF(B6="Sì",1,"")</f>
        <v/>
      </c>
    </row>
    <row r="7" spans="1:3" x14ac:dyDescent="0.25">
      <c r="A7" t="s">
        <v>5</v>
      </c>
      <c r="C7" s="7">
        <f>IF(OR(B7="Nuova ECDL Base",B7="ECDL Core",B7="Microsoft MCAD o eq.",B7="EIRSAF Green",B7="EIRSAF Four"),0.5,
IF(OR(B7="ECDL Advance",B7="Nuova ECDL Advanced",B7="Microsoft MCSD o eq."),0.55,IF(OR(B7="IC3",B7="EIPASS",B7="MOUS",B7="CISCO",B7="PEKIT",B7="ECDL Specialised",B7="Nuova ECDL Specialised e Professional",B7="MCDBA o eq.",B7="EUCIP",B7="EIRSAF Full"),0.6,IF(OR(B7="N/A"),"",))))</f>
        <v>0</v>
      </c>
    </row>
    <row r="8" spans="1:3" ht="21" x14ac:dyDescent="0.35">
      <c r="C8" s="10">
        <f>SUM(C2:C7)</f>
        <v>0</v>
      </c>
    </row>
    <row r="32" spans="6:6" x14ac:dyDescent="0.25">
      <c r="F32" s="1"/>
    </row>
    <row r="33" spans="6:6" x14ac:dyDescent="0.25">
      <c r="F33" s="1"/>
    </row>
    <row r="34" spans="6:6" x14ac:dyDescent="0.25">
      <c r="F34" s="1"/>
    </row>
    <row r="35" spans="6:6" x14ac:dyDescent="0.25">
      <c r="F35" s="1"/>
    </row>
    <row r="36" spans="6:6" x14ac:dyDescent="0.25">
      <c r="F36" s="1"/>
    </row>
    <row r="37" spans="6:6" x14ac:dyDescent="0.25">
      <c r="F37" s="1"/>
    </row>
    <row r="38" spans="6:6" x14ac:dyDescent="0.25">
      <c r="F38" s="1"/>
    </row>
    <row r="39" spans="6:6" x14ac:dyDescent="0.25">
      <c r="F39" s="1"/>
    </row>
    <row r="40" spans="6:6" x14ac:dyDescent="0.25">
      <c r="F40" s="1"/>
    </row>
    <row r="41" spans="6:6" x14ac:dyDescent="0.25">
      <c r="F41" s="1"/>
    </row>
    <row r="42" spans="6:6" x14ac:dyDescent="0.25">
      <c r="F42" s="1"/>
    </row>
    <row r="43" spans="6:6" x14ac:dyDescent="0.25">
      <c r="F43" s="1"/>
    </row>
    <row r="44" spans="6:6" x14ac:dyDescent="0.25">
      <c r="F44" s="1"/>
    </row>
    <row r="45" spans="6:6" x14ac:dyDescent="0.25">
      <c r="F45" s="1"/>
    </row>
    <row r="46" spans="6:6" x14ac:dyDescent="0.25">
      <c r="F46" s="1"/>
    </row>
    <row r="47" spans="6:6" x14ac:dyDescent="0.25">
      <c r="F47" s="1"/>
    </row>
    <row r="48" spans="6:6" x14ac:dyDescent="0.25">
      <c r="F48" s="1"/>
    </row>
    <row r="49" spans="6:6" x14ac:dyDescent="0.25">
      <c r="F49" s="1"/>
    </row>
    <row r="50" spans="6:6" x14ac:dyDescent="0.25">
      <c r="F50" s="1"/>
    </row>
    <row r="51" spans="6:6" x14ac:dyDescent="0.25">
      <c r="F51" s="1"/>
    </row>
    <row r="52" spans="6:6" x14ac:dyDescent="0.25">
      <c r="F52" s="1"/>
    </row>
    <row r="53" spans="6:6" x14ac:dyDescent="0.25">
      <c r="F53" s="1"/>
    </row>
    <row r="54" spans="6:6" x14ac:dyDescent="0.25">
      <c r="F54" s="1"/>
    </row>
    <row r="55" spans="6:6" x14ac:dyDescent="0.25">
      <c r="F55" s="1"/>
    </row>
    <row r="56" spans="6:6" x14ac:dyDescent="0.25">
      <c r="F56" s="1"/>
    </row>
    <row r="57" spans="6:6" x14ac:dyDescent="0.25">
      <c r="F57" s="1"/>
    </row>
    <row r="58" spans="6:6" x14ac:dyDescent="0.25">
      <c r="F58" s="1"/>
    </row>
    <row r="59" spans="6:6" x14ac:dyDescent="0.25">
      <c r="F59" s="1"/>
    </row>
    <row r="60" spans="6:6" x14ac:dyDescent="0.25">
      <c r="F60" s="1"/>
    </row>
    <row r="61" spans="6:6" x14ac:dyDescent="0.25">
      <c r="F61" s="1"/>
    </row>
    <row r="62" spans="6:6" x14ac:dyDescent="0.25">
      <c r="F62" s="1"/>
    </row>
    <row r="63" spans="6:6" x14ac:dyDescent="0.25">
      <c r="F63" s="1"/>
    </row>
    <row r="64" spans="6:6" x14ac:dyDescent="0.25">
      <c r="F64" s="1"/>
    </row>
    <row r="65" spans="6:6" x14ac:dyDescent="0.25">
      <c r="F65" s="1"/>
    </row>
    <row r="66" spans="6:6" x14ac:dyDescent="0.25">
      <c r="F66" s="1"/>
    </row>
    <row r="67" spans="6:6" x14ac:dyDescent="0.25">
      <c r="F67" s="1"/>
    </row>
    <row r="68" spans="6:6" x14ac:dyDescent="0.25">
      <c r="F68" s="1"/>
    </row>
    <row r="69" spans="6:6" x14ac:dyDescent="0.25">
      <c r="F69" s="1"/>
    </row>
    <row r="70" spans="6:6" x14ac:dyDescent="0.25">
      <c r="F70" s="1"/>
    </row>
    <row r="71" spans="6:6" x14ac:dyDescent="0.25">
      <c r="F71" s="1"/>
    </row>
    <row r="72" spans="6:6" x14ac:dyDescent="0.25">
      <c r="F72" s="1"/>
    </row>
  </sheetData>
  <dataValidations count="3">
    <dataValidation type="list" allowBlank="1" showInputMessage="1" showErrorMessage="1" sqref="B7">
      <formula1>Informatica</formula1>
    </dataValidation>
    <dataValidation type="list" allowBlank="1" showInputMessage="1" showErrorMessage="1" sqref="B3:B6">
      <formula1>"Sì,No"</formula1>
    </dataValidation>
    <dataValidation type="list" allowBlank="1" showInputMessage="1" showErrorMessage="1" sqref="B2">
      <mc:AlternateContent xmlns:x12ac="http://schemas.microsoft.com/office/spreadsheetml/2011/1/ac" xmlns:mc="http://schemas.openxmlformats.org/markup-compatibility/2006">
        <mc:Choice Requires="x12ac">
          <x12ac:list>36,37,38,39,40,41,42,43,44,45,46,47,48,49,50,51,52,53,54,55,56,57,58,59,60,"60,01",61,62,63,64,65,66,67,68,69,70,71,72,73,74,75,76,77,78,79,80,81,82,83,84,85,86,87,88,89,90,91,92,93,94,95,96,97,98,99,100</x12ac:list>
        </mc:Choice>
        <mc:Fallback>
          <formula1>"36,37,38,39,40,41,42,43,44,45,46,47,48,49,50,51,52,53,54,55,56,57,58,59,60,60,01,61,62,63,64,65,66,67,68,69,70,71,72,73,74,75,76,77,78,79,80,81,82,83,84,85,86,87,88,89,90,91,92,93,94,95,96,97,98,99,100"</formula1>
        </mc:Fallback>
      </mc:AlternateContent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showGridLines="0" showRowColHeaders="0" workbookViewId="0">
      <selection activeCell="B3" sqref="B3:B5"/>
    </sheetView>
  </sheetViews>
  <sheetFormatPr defaultRowHeight="15" x14ac:dyDescent="0.25"/>
  <cols>
    <col min="1" max="1" width="24.28515625" bestFit="1" customWidth="1"/>
    <col min="2" max="2" width="20.140625" style="6" bestFit="1" customWidth="1"/>
    <col min="3" max="3" width="10" style="6" bestFit="1" customWidth="1"/>
  </cols>
  <sheetData>
    <row r="1" spans="1:3" x14ac:dyDescent="0.25">
      <c r="A1" s="4" t="s">
        <v>30</v>
      </c>
      <c r="B1" s="8" t="s">
        <v>31</v>
      </c>
      <c r="C1" s="8" t="s">
        <v>25</v>
      </c>
    </row>
    <row r="2" spans="1:3" x14ac:dyDescent="0.25">
      <c r="A2" t="s">
        <v>0</v>
      </c>
      <c r="C2" s="7">
        <f>IF(B2&gt;60,B2/10, IF(B2&lt;=60,B2/6, IF(B2="60,00",6)))</f>
        <v>0</v>
      </c>
    </row>
    <row r="3" spans="1:3" x14ac:dyDescent="0.25">
      <c r="A3" t="s">
        <v>1</v>
      </c>
      <c r="C3" s="7" t="str">
        <f>IF(B3="Sì",2,"")</f>
        <v/>
      </c>
    </row>
    <row r="4" spans="1:3" x14ac:dyDescent="0.25">
      <c r="A4" t="s">
        <v>4</v>
      </c>
      <c r="C4" s="7" t="str">
        <f>IF(B4="Sì",2,"")</f>
        <v/>
      </c>
    </row>
    <row r="5" spans="1:3" x14ac:dyDescent="0.25">
      <c r="A5" t="s">
        <v>5</v>
      </c>
      <c r="C5" s="7">
        <f>IF(OR(B5="Nuova ECDL Base",B5="ECDL Core",B5="Microsoft MCAD o eq.",B5="EIRSAF Green",B5="EIRSAF Four"),0.5,
IF(OR(B5="ECDL Advance",B5="Nuova ECDL Advanced",B5="Microsoft MCSD o eq."),0.55,IF(OR(B5="IC3",B5="EIPASS",B5="MOUS",B5="CISCO",B5="PEKIT",B5="ECDL Specialised",B5="Nuova ECDL Specialised e Professional",B5="MCDBA o eq.",B5="EUCIP",B5="EIRSAF Full"),0.6,IF(OR(B5="N/A"),"",))))</f>
        <v>0</v>
      </c>
    </row>
    <row r="6" spans="1:3" ht="21" x14ac:dyDescent="0.35">
      <c r="C6" s="10">
        <f>SUM(C2:C5)</f>
        <v>0</v>
      </c>
    </row>
  </sheetData>
  <dataValidations count="3">
    <dataValidation type="list" allowBlank="1" showInputMessage="1" showErrorMessage="1" sqref="B5">
      <formula1>Informatica</formula1>
    </dataValidation>
    <dataValidation type="list" allowBlank="1" showInputMessage="1" showErrorMessage="1" sqref="B3:B4">
      <formula1>"Sì,No"</formula1>
    </dataValidation>
    <dataValidation type="list" allowBlank="1" showInputMessage="1" showErrorMessage="1" sqref="B2">
      <mc:AlternateContent xmlns:x12ac="http://schemas.microsoft.com/office/spreadsheetml/2011/1/ac" xmlns:mc="http://schemas.openxmlformats.org/markup-compatibility/2006">
        <mc:Choice Requires="x12ac">
          <x12ac:list>36,37,38,39,40,41,42,43,44,45,46,47,48,49,50,51,52,53,54,55,56,57,58,59,60,"60,01",61,62,63,64,65,66,67,68,69,70,71,72,73,74,75,76,77,78,79,80,81,82,83,84,85,86,87,88,89,90,91,92,93,94,95,96,97,98,99,100</x12ac:list>
        </mc:Choice>
        <mc:Fallback>
          <formula1>"36,37,38,39,40,41,42,43,44,45,46,47,48,49,50,51,52,53,54,55,56,57,58,59,60,60,01,61,62,63,64,65,66,67,68,69,70,71,72,73,74,75,76,77,78,79,80,81,82,83,84,85,86,87,88,89,90,91,92,93,94,95,96,97,98,99,100"</formula1>
        </mc:Fallback>
      </mc:AlternateContent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showGridLines="0" showRowColHeaders="0" workbookViewId="0">
      <selection activeCell="B5" sqref="B5"/>
    </sheetView>
  </sheetViews>
  <sheetFormatPr defaultRowHeight="15" x14ac:dyDescent="0.25"/>
  <cols>
    <col min="1" max="1" width="24.28515625" bestFit="1" customWidth="1"/>
    <col min="2" max="2" width="20.7109375" style="6" customWidth="1"/>
    <col min="3" max="3" width="12.140625" style="6" customWidth="1"/>
  </cols>
  <sheetData>
    <row r="1" spans="1:3" x14ac:dyDescent="0.25">
      <c r="A1" s="4" t="s">
        <v>30</v>
      </c>
      <c r="B1" s="8" t="s">
        <v>31</v>
      </c>
      <c r="C1" s="8" t="s">
        <v>25</v>
      </c>
    </row>
    <row r="2" spans="1:3" x14ac:dyDescent="0.25">
      <c r="A2" t="s">
        <v>0</v>
      </c>
      <c r="C2" s="7">
        <f>IF(B2&gt;60,B2/10, IF(B2&lt;=60,B2/6, IF(B2="60,00",6)))</f>
        <v>0</v>
      </c>
    </row>
    <row r="3" spans="1:3" x14ac:dyDescent="0.25">
      <c r="A3" t="s">
        <v>1</v>
      </c>
      <c r="C3" s="7"/>
    </row>
    <row r="4" spans="1:3" x14ac:dyDescent="0.25">
      <c r="A4" t="s">
        <v>4</v>
      </c>
      <c r="C4" s="7"/>
    </row>
    <row r="5" spans="1:3" x14ac:dyDescent="0.25">
      <c r="A5" t="s">
        <v>5</v>
      </c>
      <c r="C5" s="7">
        <f>IF(OR(B5="Nuova ECDL Base",B5="ECDL Core",B5="Microsoft MCAD o eq.",B5="EIRSAF Green",B5="EIRSAF Four"),0.25,
IF(OR(B5="ECDL Advance",B5="Nuova ECDL Advanced",B5="Microsoft MCSD o eq."),0.28,IF(OR(B5="IC3",B5="EIPASS",B5="MOUS",B5="CISCO",B5="PEKIT",B5="ECDL Specialised",B5="Nuova ECDL Specialised e Professional",B5="MCDBA o eq.",B5="EUCIP",B5="EIRSAF Full"),0.3,IF(OR(B5="N/A"),"",))))</f>
        <v>0</v>
      </c>
    </row>
    <row r="6" spans="1:3" ht="21" x14ac:dyDescent="0.35">
      <c r="C6" s="10">
        <f>SUM(C2:C5)</f>
        <v>0</v>
      </c>
    </row>
  </sheetData>
  <dataValidations count="3">
    <dataValidation type="list" allowBlank="1" showInputMessage="1" showErrorMessage="1" sqref="B5">
      <formula1>Informatica</formula1>
    </dataValidation>
    <dataValidation type="list" allowBlank="1" showInputMessage="1" showErrorMessage="1" sqref="B3:B4">
      <formula1>"Sì,No"</formula1>
    </dataValidation>
    <dataValidation type="list" allowBlank="1" showInputMessage="1" showErrorMessage="1" sqref="B2">
      <mc:AlternateContent xmlns:x12ac="http://schemas.microsoft.com/office/spreadsheetml/2011/1/ac" xmlns:mc="http://schemas.openxmlformats.org/markup-compatibility/2006">
        <mc:Choice Requires="x12ac">
          <x12ac:list>36,37,38,39,40,41,42,43,44,45,46,47,48,49,50,51,52,53,54,55,56,57,58,59,60,"60,01",61,62,63,64,65,66,67,68,69,70,71,72,73,74,75,76,77,78,79,80,81,82,83,84,85,86,87,88,89,90,91,92,93,94,95,96,97,98,99,100</x12ac:list>
        </mc:Choice>
        <mc:Fallback>
          <formula1>"36,37,38,39,40,41,42,43,44,45,46,47,48,49,50,51,52,53,54,55,56,57,58,59,60,60,01,61,62,63,64,65,66,67,68,69,70,71,72,73,74,75,76,77,78,79,80,81,82,83,84,85,86,87,88,89,90,91,92,93,94,95,96,97,98,99,100"</formula1>
        </mc:Fallback>
      </mc:AlternateContent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showGridLines="0" showRowColHeaders="0" workbookViewId="0">
      <selection activeCell="B5" sqref="B5"/>
    </sheetView>
  </sheetViews>
  <sheetFormatPr defaultRowHeight="15" x14ac:dyDescent="0.25"/>
  <cols>
    <col min="1" max="1" width="24.28515625" bestFit="1" customWidth="1"/>
    <col min="2" max="2" width="20.7109375" style="6" customWidth="1"/>
    <col min="3" max="3" width="12.140625" style="6" customWidth="1"/>
  </cols>
  <sheetData>
    <row r="1" spans="1:3" x14ac:dyDescent="0.25">
      <c r="A1" s="4" t="s">
        <v>30</v>
      </c>
      <c r="B1" s="8" t="s">
        <v>31</v>
      </c>
      <c r="C1" s="8" t="s">
        <v>25</v>
      </c>
    </row>
    <row r="2" spans="1:3" x14ac:dyDescent="0.25">
      <c r="A2" t="s">
        <v>0</v>
      </c>
      <c r="C2" s="7">
        <f>IF(B2&gt;60,B2/10, IF(B2&lt;=60,B2/6, IF(B2="60,00",6)))</f>
        <v>0</v>
      </c>
    </row>
    <row r="3" spans="1:3" x14ac:dyDescent="0.25">
      <c r="A3" t="s">
        <v>1</v>
      </c>
      <c r="C3" s="7"/>
    </row>
    <row r="4" spans="1:3" x14ac:dyDescent="0.25">
      <c r="A4" t="s">
        <v>4</v>
      </c>
      <c r="C4" s="7"/>
    </row>
    <row r="5" spans="1:3" x14ac:dyDescent="0.25">
      <c r="A5" t="s">
        <v>5</v>
      </c>
      <c r="C5" s="7">
        <f>IF(OR(B5="Nuova ECDL Base",B5="ECDL Core",B5="Microsoft MCAD o eq.",B5="EIRSAF Green",B5="EIRSAF Four"),0.25,
IF(OR(B5="ECDL Advance",B5="Nuova ECDL Advanced",B5="Microsoft MCSD o eq."),0.28,IF(OR(B5="IC3",B5="EIPASS",B5="MOUS",B5="CISCO",B5="PEKIT",B5="ECDL Specialised",B5="Nuova ECDL Specialised e Professional",B5="MCDBA o eq.",B5="EUCIP",B5="EIRSAF Full"),0.3,IF(OR(B5="N/A"),"",))))</f>
        <v>0</v>
      </c>
    </row>
    <row r="6" spans="1:3" ht="21" x14ac:dyDescent="0.35">
      <c r="C6" s="10">
        <f>SUM(C2:C5)</f>
        <v>0</v>
      </c>
    </row>
  </sheetData>
  <dataValidations count="3">
    <dataValidation type="list" allowBlank="1" showInputMessage="1" showErrorMessage="1" sqref="B5">
      <formula1>Informatica</formula1>
    </dataValidation>
    <dataValidation type="list" allowBlank="1" showInputMessage="1" showErrorMessage="1" sqref="B3:B4">
      <formula1>"Sì,No"</formula1>
    </dataValidation>
    <dataValidation type="list" allowBlank="1" showInputMessage="1" showErrorMessage="1" sqref="B2">
      <mc:AlternateContent xmlns:x12ac="http://schemas.microsoft.com/office/spreadsheetml/2011/1/ac" xmlns:mc="http://schemas.openxmlformats.org/markup-compatibility/2006">
        <mc:Choice Requires="x12ac">
          <x12ac:list>36,37,38,39,40,41,42,43,44,45,46,47,48,49,50,51,52,53,54,55,56,57,58,59,60,"60,01",61,62,63,64,65,66,67,68,69,70,71,72,73,74,75,76,77,78,79,80,81,82,83,84,85,86,87,88,89,90,91,92,93,94,95,96,97,98,99,100</x12ac:list>
        </mc:Choice>
        <mc:Fallback>
          <formula1>"36,37,38,39,40,41,42,43,44,45,46,47,48,49,50,51,52,53,54,55,56,57,58,59,60,60,01,61,62,63,64,65,66,67,68,69,70,71,72,73,74,75,76,77,78,79,80,81,82,83,84,85,86,87,88,89,90,91,92,93,94,95,96,97,98,99,100"</formula1>
        </mc:Fallback>
      </mc:AlternateContent>
    </dataValidation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showGridLines="0" showRowColHeaders="0" workbookViewId="0">
      <selection activeCell="B5" sqref="B5"/>
    </sheetView>
  </sheetViews>
  <sheetFormatPr defaultRowHeight="15" x14ac:dyDescent="0.25"/>
  <cols>
    <col min="1" max="1" width="24.28515625" bestFit="1" customWidth="1"/>
    <col min="2" max="2" width="20.7109375" style="6" customWidth="1"/>
    <col min="3" max="3" width="12.28515625" style="6" bestFit="1" customWidth="1"/>
  </cols>
  <sheetData>
    <row r="1" spans="1:3" x14ac:dyDescent="0.25">
      <c r="A1" s="4" t="s">
        <v>30</v>
      </c>
      <c r="B1" s="8" t="s">
        <v>31</v>
      </c>
      <c r="C1" s="8" t="s">
        <v>25</v>
      </c>
    </row>
    <row r="2" spans="1:3" x14ac:dyDescent="0.25">
      <c r="A2" t="s">
        <v>0</v>
      </c>
      <c r="C2" s="7">
        <f>IF(B2&gt;60,B2/10, IF(B2&lt;=60,B2/6, IF(B2="60,00",6)))</f>
        <v>0</v>
      </c>
    </row>
    <row r="3" spans="1:3" x14ac:dyDescent="0.25">
      <c r="A3" t="s">
        <v>29</v>
      </c>
      <c r="C3" s="7"/>
    </row>
    <row r="4" spans="1:3" x14ac:dyDescent="0.25">
      <c r="A4" t="s">
        <v>4</v>
      </c>
      <c r="C4" s="7"/>
    </row>
    <row r="5" spans="1:3" x14ac:dyDescent="0.25">
      <c r="A5" t="s">
        <v>5</v>
      </c>
      <c r="C5" s="7">
        <f>IF(OR(B5="Nuova ECDL Base",B5="ECDL Core",B5="Microsoft MCAD o eq.",B5="EIRSAF Green",B5="EIRSAF Four"),0.25,
IF(OR(B5="ECDL Advance",B5="Nuova ECDL Advanced",B5="Microsoft MCSD o eq."),0.28,IF(OR(B5="IC3",B5="EIPASS",B5="MOUS",B5="CISCO",B5="PEKIT",B5="ECDL Specialised",B5="Nuova ECDL Specialised e Professional",B5="MCDBA o eq.",B5="EUCIP",B5="EIRSAF Full"),0.3,IF(OR(B5="N/A"),"",))))</f>
        <v>0</v>
      </c>
    </row>
    <row r="6" spans="1:3" ht="21" x14ac:dyDescent="0.35">
      <c r="C6" s="10">
        <f>SUM(C2:C5)</f>
        <v>0</v>
      </c>
    </row>
  </sheetData>
  <dataValidations count="3">
    <dataValidation type="list" allowBlank="1" showInputMessage="1" showErrorMessage="1" sqref="B5">
      <formula1>Informatica</formula1>
    </dataValidation>
    <dataValidation type="list" allowBlank="1" showInputMessage="1" showErrorMessage="1" sqref="B3:B4">
      <formula1>"Sì,No"</formula1>
    </dataValidation>
    <dataValidation type="list" allowBlank="1" showInputMessage="1" showErrorMessage="1" sqref="B2">
      <mc:AlternateContent xmlns:x12ac="http://schemas.microsoft.com/office/spreadsheetml/2011/1/ac" xmlns:mc="http://schemas.openxmlformats.org/markup-compatibility/2006">
        <mc:Choice Requires="x12ac">
          <x12ac:list>36,37,38,39,40,41,42,43,44,45,46,47,48,49,50,51,52,53,54,55,56,57,58,59,60,"60,01",61,62,63,64,65,66,67,68,69,70,71,72,73,74,75,76,77,78,79,80,81,82,83,84,85,86,87,88,89,90,91,92,93,94,95,96,97,98,99,100</x12ac:list>
        </mc:Choice>
        <mc:Fallback>
          <formula1>"36,37,38,39,40,41,42,43,44,45,46,47,48,49,50,51,52,53,54,55,56,57,58,59,60,60,01,61,62,63,64,65,66,67,68,69,70,71,72,73,74,75,76,77,78,79,80,81,82,83,84,85,86,87,88,89,90,91,92,93,94,95,96,97,98,99,100"</formula1>
        </mc:Fallback>
      </mc:AlternateContent>
    </dataValidation>
  </dataValidation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showGridLines="0" showRowColHeaders="0" workbookViewId="0">
      <selection activeCell="B5" sqref="B5"/>
    </sheetView>
  </sheetViews>
  <sheetFormatPr defaultRowHeight="15" x14ac:dyDescent="0.25"/>
  <cols>
    <col min="1" max="1" width="24.28515625" bestFit="1" customWidth="1"/>
    <col min="2" max="2" width="20.7109375" style="6" customWidth="1"/>
    <col min="3" max="3" width="12.28515625" style="6" bestFit="1" customWidth="1"/>
  </cols>
  <sheetData>
    <row r="1" spans="1:3" x14ac:dyDescent="0.25">
      <c r="A1" s="4" t="s">
        <v>30</v>
      </c>
      <c r="B1" s="8" t="s">
        <v>31</v>
      </c>
      <c r="C1" s="8" t="s">
        <v>25</v>
      </c>
    </row>
    <row r="2" spans="1:3" x14ac:dyDescent="0.25">
      <c r="A2" t="s">
        <v>0</v>
      </c>
      <c r="C2" s="7">
        <f>IF(B2&gt;60,B2/10, IF(B2&lt;=60,B2/6, IF(B2="60,00",6)))</f>
        <v>0</v>
      </c>
    </row>
    <row r="3" spans="1:3" x14ac:dyDescent="0.25">
      <c r="A3" t="s">
        <v>29</v>
      </c>
      <c r="C3" s="7"/>
    </row>
    <row r="4" spans="1:3" x14ac:dyDescent="0.25">
      <c r="A4" t="s">
        <v>4</v>
      </c>
      <c r="C4" s="7"/>
    </row>
    <row r="5" spans="1:3" x14ac:dyDescent="0.25">
      <c r="A5" t="s">
        <v>5</v>
      </c>
      <c r="C5" s="7">
        <f>IF(OR(B5="Nuova ECDL Base",B5="ECDL Core",B5="Microsoft MCAD o eq.",B5="EIRSAF Green",B5="EIRSAF Four"),0.25,
IF(OR(B5="ECDL Advance",B5="Nuova ECDL Advanced",B5="Microsoft MCSD o eq."),0.28,IF(OR(B5="IC3",B5="EIPASS",B5="MOUS",B5="CISCO",B5="PEKIT",B5="ECDL Specialised",B5="Nuova ECDL Specialised e Professional",B5="MCDBA o eq.",B5="EUCIP",B5="EIRSAF Full"),0.3,IF(OR(B5="N/A"),"",))))</f>
        <v>0</v>
      </c>
    </row>
    <row r="6" spans="1:3" ht="21" x14ac:dyDescent="0.35">
      <c r="C6" s="10">
        <f>SUM(C2:C5)</f>
        <v>0</v>
      </c>
    </row>
  </sheetData>
  <dataValidations count="3">
    <dataValidation type="list" allowBlank="1" showInputMessage="1" showErrorMessage="1" sqref="B5">
      <formula1>Informatica</formula1>
    </dataValidation>
    <dataValidation type="list" allowBlank="1" showInputMessage="1" showErrorMessage="1" sqref="B3:B4">
      <formula1>"Sì,No"</formula1>
    </dataValidation>
    <dataValidation type="list" allowBlank="1" showInputMessage="1" showErrorMessage="1" sqref="B2">
      <mc:AlternateContent xmlns:x12ac="http://schemas.microsoft.com/office/spreadsheetml/2011/1/ac" xmlns:mc="http://schemas.openxmlformats.org/markup-compatibility/2006">
        <mc:Choice Requires="x12ac">
          <x12ac:list>36,37,38,39,40,41,42,43,44,45,46,47,48,49,50,51,52,53,54,55,56,57,58,59,60,"60,01",61,62,63,64,65,66,67,68,69,70,71,72,73,74,75,76,77,78,79,80,81,82,83,84,85,86,87,88,89,90,91,92,93,94,95,96,97,98,99,100</x12ac:list>
        </mc:Choice>
        <mc:Fallback>
          <formula1>"36,37,38,39,40,41,42,43,44,45,46,47,48,49,50,51,52,53,54,55,56,57,58,59,60,60,01,61,62,63,64,65,66,67,68,69,70,71,72,73,74,75,76,77,78,79,80,81,82,83,84,85,86,87,88,89,90,91,92,93,94,95,96,97,98,99,100"</formula1>
        </mc:Fallback>
      </mc:AlternateContent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showGridLines="0" showRowColHeaders="0" workbookViewId="0">
      <selection activeCell="B4" sqref="B4"/>
    </sheetView>
  </sheetViews>
  <sheetFormatPr defaultRowHeight="15" x14ac:dyDescent="0.25"/>
  <cols>
    <col min="1" max="1" width="25.140625" bestFit="1" customWidth="1"/>
    <col min="2" max="2" width="20.7109375" style="6" customWidth="1"/>
    <col min="3" max="3" width="12.140625" style="6" customWidth="1"/>
  </cols>
  <sheetData>
    <row r="1" spans="1:3" x14ac:dyDescent="0.25">
      <c r="A1" s="4" t="s">
        <v>30</v>
      </c>
      <c r="B1" s="8" t="s">
        <v>31</v>
      </c>
      <c r="C1" s="8" t="s">
        <v>25</v>
      </c>
    </row>
    <row r="2" spans="1:3" x14ac:dyDescent="0.25">
      <c r="A2" t="s">
        <v>0</v>
      </c>
      <c r="C2" s="7">
        <f>IF(B2&gt;60,B2/10, IF(B2&lt;=60,B2/6, IF(B2="60,00",6)))</f>
        <v>0</v>
      </c>
    </row>
    <row r="3" spans="1:3" x14ac:dyDescent="0.25">
      <c r="A3" t="s">
        <v>28</v>
      </c>
      <c r="C3" s="7"/>
    </row>
    <row r="4" spans="1:3" x14ac:dyDescent="0.25">
      <c r="A4" t="s">
        <v>5</v>
      </c>
      <c r="C4" s="7">
        <f>IF(OR(B4="Nuova ECDL Base",B4="ECDL Core",B4="Microsoft MCAD o eq.",B4="EIRSAF Green",B4="EIRSAF Four"),0.25,
IF(OR(B4="ECDL Advance",B4="Nuova ECDL Advanced",B4="Microsoft MCSD o eq."),0.28,IF(OR(B4="IC3",B4="EIPASS",B4="MOUS",B4="CISCO",B4="PEKIT",B4="ECDL Specialised",B4="Nuova ECDL Specialised e Professional",B4="MCDBA o eq.",B4="EUCIP",B4="EIRSAF Full"),0.3,IF(OR(B4="N/A"),"",))))</f>
        <v>0</v>
      </c>
    </row>
    <row r="5" spans="1:3" ht="21" x14ac:dyDescent="0.35">
      <c r="C5" s="10">
        <f>SUM(C2:C4)</f>
        <v>0</v>
      </c>
    </row>
  </sheetData>
  <dataValidations count="3">
    <dataValidation type="list" allowBlank="1" showInputMessage="1" showErrorMessage="1" sqref="B4">
      <formula1>Informatica</formula1>
    </dataValidation>
    <dataValidation type="list" allowBlank="1" showInputMessage="1" showErrorMessage="1" sqref="B3">
      <formula1>"Sì,No"</formula1>
    </dataValidation>
    <dataValidation type="list" allowBlank="1" showInputMessage="1" showErrorMessage="1" sqref="B2">
      <mc:AlternateContent xmlns:x12ac="http://schemas.microsoft.com/office/spreadsheetml/2011/1/ac" xmlns:mc="http://schemas.openxmlformats.org/markup-compatibility/2006">
        <mc:Choice Requires="x12ac">
          <x12ac:list>36,37,38,39,40,41,42,43,44,45,46,47,48,49,50,51,52,53,54,55,56,57,58,59,60,"60,01",61,62,63,64,65,66,67,68,69,70,71,72,73,74,75,76,77,78,79,80,81,82,83,84,85,86,87,88,89,90,91,92,93,94,95,96,97,98,99,100</x12ac:list>
        </mc:Choice>
        <mc:Fallback>
          <formula1>"36,37,38,39,40,41,42,43,44,45,46,47,48,49,50,51,52,53,54,55,56,57,58,59,60,60,01,61,62,63,64,65,66,67,68,69,70,71,72,73,74,75,76,77,78,79,80,81,82,83,84,85,86,87,88,89,90,91,92,93,94,95,96,97,98,99,100"</formula1>
        </mc:Fallback>
      </mc:AlternateContent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showRowColHeaders="0" tabSelected="1" workbookViewId="0">
      <selection activeCell="F22" sqref="F22"/>
    </sheetView>
  </sheetViews>
  <sheetFormatPr defaultRowHeight="15" x14ac:dyDescent="0.25"/>
  <cols>
    <col min="1" max="1" width="9.5703125" bestFit="1" customWidth="1"/>
    <col min="2" max="2" width="12.140625" style="3" bestFit="1" customWidth="1"/>
    <col min="3" max="4" width="10.5703125" bestFit="1" customWidth="1"/>
    <col min="5" max="5" width="13.28515625" bestFit="1" customWidth="1"/>
    <col min="6" max="7" width="35.7109375" bestFit="1" customWidth="1"/>
    <col min="8" max="8" width="9" bestFit="1" customWidth="1"/>
    <col min="9" max="9" width="18.140625" bestFit="1" customWidth="1"/>
  </cols>
  <sheetData>
    <row r="1" spans="1:9" x14ac:dyDescent="0.25">
      <c r="A1" s="6" t="s">
        <v>34</v>
      </c>
      <c r="B1" s="7" t="s">
        <v>32</v>
      </c>
      <c r="C1" t="s">
        <v>36</v>
      </c>
      <c r="D1" s="6" t="s">
        <v>35</v>
      </c>
      <c r="E1" s="3" t="s">
        <v>37</v>
      </c>
      <c r="F1" s="3"/>
      <c r="G1" s="4" t="s">
        <v>24</v>
      </c>
      <c r="H1" s="4" t="s">
        <v>27</v>
      </c>
      <c r="I1" s="5" t="s">
        <v>33</v>
      </c>
    </row>
    <row r="2" spans="1:9" x14ac:dyDescent="0.25">
      <c r="A2">
        <v>36</v>
      </c>
      <c r="B2" s="3">
        <v>6</v>
      </c>
      <c r="D2">
        <v>60</v>
      </c>
      <c r="E2" s="3">
        <v>6</v>
      </c>
      <c r="F2" s="3"/>
      <c r="G2" t="s">
        <v>26</v>
      </c>
      <c r="H2" s="3">
        <v>0</v>
      </c>
      <c r="I2" s="3">
        <v>0</v>
      </c>
    </row>
    <row r="3" spans="1:9" x14ac:dyDescent="0.25">
      <c r="A3">
        <v>37</v>
      </c>
      <c r="B3" s="3">
        <v>6.17</v>
      </c>
      <c r="D3">
        <v>61</v>
      </c>
      <c r="E3" s="3">
        <v>6.1</v>
      </c>
      <c r="F3" s="3"/>
      <c r="G3" t="s">
        <v>6</v>
      </c>
      <c r="H3" s="3">
        <v>0.5</v>
      </c>
      <c r="I3" s="3">
        <v>0.25</v>
      </c>
    </row>
    <row r="4" spans="1:9" x14ac:dyDescent="0.25">
      <c r="A4">
        <v>38</v>
      </c>
      <c r="B4" s="3">
        <v>6.33</v>
      </c>
      <c r="D4">
        <v>62</v>
      </c>
      <c r="E4" s="3">
        <v>6.2</v>
      </c>
      <c r="F4" s="3"/>
      <c r="G4" t="s">
        <v>7</v>
      </c>
      <c r="H4" s="3">
        <v>0.55000000000000004</v>
      </c>
      <c r="I4" s="3">
        <v>0.28000000000000003</v>
      </c>
    </row>
    <row r="5" spans="1:9" x14ac:dyDescent="0.25">
      <c r="A5">
        <v>39</v>
      </c>
      <c r="B5" s="3">
        <v>6.5</v>
      </c>
      <c r="D5">
        <v>63</v>
      </c>
      <c r="E5" s="3">
        <v>6.3</v>
      </c>
      <c r="F5" s="3"/>
      <c r="G5" t="s">
        <v>8</v>
      </c>
      <c r="H5" s="3">
        <v>0.6</v>
      </c>
      <c r="I5" s="3">
        <v>0.3</v>
      </c>
    </row>
    <row r="6" spans="1:9" x14ac:dyDescent="0.25">
      <c r="A6">
        <v>40</v>
      </c>
      <c r="B6" s="3">
        <v>6.67</v>
      </c>
      <c r="D6">
        <v>64</v>
      </c>
      <c r="E6" s="3">
        <v>6.4</v>
      </c>
      <c r="F6" s="3"/>
      <c r="G6" t="s">
        <v>9</v>
      </c>
      <c r="H6" s="3">
        <v>0.5</v>
      </c>
      <c r="I6" s="3">
        <v>0.25</v>
      </c>
    </row>
    <row r="7" spans="1:9" x14ac:dyDescent="0.25">
      <c r="A7">
        <v>41</v>
      </c>
      <c r="B7" s="3">
        <v>6.83</v>
      </c>
      <c r="D7">
        <v>65</v>
      </c>
      <c r="E7" s="3">
        <v>6.5</v>
      </c>
      <c r="F7" s="3"/>
      <c r="G7" t="s">
        <v>10</v>
      </c>
      <c r="H7" s="3">
        <v>0.55000000000000004</v>
      </c>
      <c r="I7" s="3">
        <v>0.28000000000000003</v>
      </c>
    </row>
    <row r="8" spans="1:9" x14ac:dyDescent="0.25">
      <c r="A8">
        <v>42</v>
      </c>
      <c r="B8" s="3">
        <v>7</v>
      </c>
      <c r="D8">
        <v>66</v>
      </c>
      <c r="E8" s="3">
        <v>6.6</v>
      </c>
      <c r="F8" s="3"/>
      <c r="G8" t="s">
        <v>11</v>
      </c>
      <c r="H8" s="3">
        <v>0.6</v>
      </c>
      <c r="I8" s="3">
        <v>0.3</v>
      </c>
    </row>
    <row r="9" spans="1:9" x14ac:dyDescent="0.25">
      <c r="A9">
        <v>43</v>
      </c>
      <c r="B9" s="3">
        <v>7.17</v>
      </c>
      <c r="D9">
        <v>67</v>
      </c>
      <c r="E9" s="3">
        <v>6.7</v>
      </c>
      <c r="F9" s="3"/>
      <c r="G9" t="s">
        <v>12</v>
      </c>
      <c r="H9" s="3">
        <v>0.5</v>
      </c>
      <c r="I9" s="3">
        <v>0.25</v>
      </c>
    </row>
    <row r="10" spans="1:9" x14ac:dyDescent="0.25">
      <c r="A10">
        <v>44</v>
      </c>
      <c r="B10" s="3">
        <v>7.33</v>
      </c>
      <c r="D10">
        <v>68</v>
      </c>
      <c r="E10" s="3">
        <v>6.8</v>
      </c>
      <c r="F10" s="3"/>
      <c r="G10" t="s">
        <v>13</v>
      </c>
      <c r="H10" s="3">
        <v>0.55000000000000004</v>
      </c>
      <c r="I10" s="3">
        <v>0.28000000000000003</v>
      </c>
    </row>
    <row r="11" spans="1:9" x14ac:dyDescent="0.25">
      <c r="A11">
        <v>45</v>
      </c>
      <c r="B11" s="3">
        <v>7.5</v>
      </c>
      <c r="D11">
        <v>69</v>
      </c>
      <c r="E11" s="3">
        <v>6.9</v>
      </c>
      <c r="F11" s="3"/>
      <c r="G11" t="s">
        <v>14</v>
      </c>
      <c r="H11" s="3">
        <v>0.6</v>
      </c>
      <c r="I11" s="3">
        <v>0.3</v>
      </c>
    </row>
    <row r="12" spans="1:9" x14ac:dyDescent="0.25">
      <c r="A12">
        <v>46</v>
      </c>
      <c r="B12" s="3">
        <v>7.67</v>
      </c>
      <c r="D12">
        <v>70</v>
      </c>
      <c r="E12" s="3">
        <v>7</v>
      </c>
      <c r="F12" s="3"/>
      <c r="G12" t="s">
        <v>15</v>
      </c>
      <c r="H12" s="3">
        <v>0.6</v>
      </c>
      <c r="I12" s="3">
        <v>0.3</v>
      </c>
    </row>
    <row r="13" spans="1:9" x14ac:dyDescent="0.25">
      <c r="A13">
        <v>47</v>
      </c>
      <c r="B13" s="3">
        <v>7.83</v>
      </c>
      <c r="D13">
        <v>71</v>
      </c>
      <c r="E13" s="3">
        <v>7.1</v>
      </c>
      <c r="F13" s="3"/>
      <c r="G13" t="s">
        <v>16</v>
      </c>
      <c r="H13" s="3">
        <v>0.6</v>
      </c>
      <c r="I13" s="3">
        <v>0.3</v>
      </c>
    </row>
    <row r="14" spans="1:9" x14ac:dyDescent="0.25">
      <c r="A14">
        <v>48</v>
      </c>
      <c r="B14" s="3">
        <v>8</v>
      </c>
      <c r="D14">
        <v>72</v>
      </c>
      <c r="E14" s="3">
        <v>7.2</v>
      </c>
      <c r="F14" s="3"/>
      <c r="G14" t="s">
        <v>17</v>
      </c>
      <c r="H14" s="3">
        <v>0.6</v>
      </c>
      <c r="I14" s="3">
        <v>0.3</v>
      </c>
    </row>
    <row r="15" spans="1:9" x14ac:dyDescent="0.25">
      <c r="A15">
        <v>49</v>
      </c>
      <c r="B15" s="3">
        <v>8.17</v>
      </c>
      <c r="D15">
        <v>73</v>
      </c>
      <c r="E15" s="3">
        <v>7.3</v>
      </c>
      <c r="F15" s="3"/>
      <c r="G15" t="s">
        <v>18</v>
      </c>
      <c r="H15" s="3">
        <v>0.6</v>
      </c>
      <c r="I15" s="3">
        <v>0.3</v>
      </c>
    </row>
    <row r="16" spans="1:9" x14ac:dyDescent="0.25">
      <c r="A16">
        <v>50</v>
      </c>
      <c r="B16" s="3">
        <v>8.33</v>
      </c>
      <c r="D16">
        <v>74</v>
      </c>
      <c r="E16" s="3">
        <v>7.4</v>
      </c>
      <c r="F16" s="3"/>
      <c r="G16" t="s">
        <v>19</v>
      </c>
      <c r="H16" s="3">
        <v>0.6</v>
      </c>
      <c r="I16" s="3">
        <v>0.3</v>
      </c>
    </row>
    <row r="17" spans="1:9" x14ac:dyDescent="0.25">
      <c r="A17">
        <v>51</v>
      </c>
      <c r="B17" s="3">
        <v>8.5</v>
      </c>
      <c r="D17">
        <v>75</v>
      </c>
      <c r="E17" s="3">
        <v>7.5</v>
      </c>
      <c r="F17" s="3"/>
      <c r="G17" t="s">
        <v>20</v>
      </c>
      <c r="H17" s="3">
        <v>0.6</v>
      </c>
      <c r="I17" s="3">
        <v>0.3</v>
      </c>
    </row>
    <row r="18" spans="1:9" x14ac:dyDescent="0.25">
      <c r="A18">
        <v>52</v>
      </c>
      <c r="B18" s="3">
        <v>8.67</v>
      </c>
      <c r="D18">
        <v>76</v>
      </c>
      <c r="E18" s="3">
        <v>7.6</v>
      </c>
      <c r="F18" s="3"/>
      <c r="G18" t="s">
        <v>21</v>
      </c>
      <c r="H18" s="3">
        <v>0.6</v>
      </c>
      <c r="I18" s="3">
        <v>0.3</v>
      </c>
    </row>
    <row r="19" spans="1:9" x14ac:dyDescent="0.25">
      <c r="A19">
        <v>53</v>
      </c>
      <c r="B19" s="3">
        <v>8.83</v>
      </c>
      <c r="D19">
        <v>77</v>
      </c>
      <c r="E19" s="3">
        <v>7.7</v>
      </c>
      <c r="F19" s="3"/>
      <c r="G19" t="s">
        <v>22</v>
      </c>
      <c r="H19" s="3">
        <v>0.5</v>
      </c>
      <c r="I19" s="3">
        <v>0.25</v>
      </c>
    </row>
    <row r="20" spans="1:9" x14ac:dyDescent="0.25">
      <c r="A20">
        <v>54</v>
      </c>
      <c r="B20" s="3">
        <v>9</v>
      </c>
      <c r="D20">
        <v>78</v>
      </c>
      <c r="E20" s="3">
        <v>7.8</v>
      </c>
      <c r="F20" s="3"/>
      <c r="G20" t="s">
        <v>23</v>
      </c>
      <c r="H20" s="3">
        <v>0.5</v>
      </c>
      <c r="I20" s="3">
        <v>0.25</v>
      </c>
    </row>
    <row r="21" spans="1:9" x14ac:dyDescent="0.25">
      <c r="A21">
        <v>55</v>
      </c>
      <c r="B21" s="3">
        <v>9.17</v>
      </c>
      <c r="D21">
        <v>79</v>
      </c>
      <c r="E21" s="3">
        <v>7.9</v>
      </c>
      <c r="F21" s="3"/>
      <c r="G21" s="2"/>
    </row>
    <row r="22" spans="1:9" x14ac:dyDescent="0.25">
      <c r="A22">
        <v>56</v>
      </c>
      <c r="B22" s="3">
        <v>9.33</v>
      </c>
      <c r="D22">
        <v>80</v>
      </c>
      <c r="E22" s="3">
        <v>8</v>
      </c>
      <c r="F22" s="3"/>
      <c r="G22" s="2"/>
    </row>
    <row r="23" spans="1:9" x14ac:dyDescent="0.25">
      <c r="A23">
        <v>57</v>
      </c>
      <c r="B23" s="3">
        <v>9.5</v>
      </c>
      <c r="D23">
        <v>81</v>
      </c>
      <c r="E23" s="3">
        <v>8.1</v>
      </c>
      <c r="F23" s="3"/>
      <c r="G23" s="2"/>
    </row>
    <row r="24" spans="1:9" x14ac:dyDescent="0.25">
      <c r="A24">
        <v>58</v>
      </c>
      <c r="B24" s="3">
        <v>9.67</v>
      </c>
      <c r="D24">
        <v>82</v>
      </c>
      <c r="E24" s="3">
        <v>8.1999999999999993</v>
      </c>
      <c r="F24" s="3"/>
      <c r="G24" s="2"/>
    </row>
    <row r="25" spans="1:9" x14ac:dyDescent="0.25">
      <c r="A25">
        <v>59</v>
      </c>
      <c r="B25" s="3">
        <v>9.83</v>
      </c>
      <c r="D25">
        <v>83</v>
      </c>
      <c r="E25" s="3">
        <v>8.3000000000000007</v>
      </c>
      <c r="F25" s="3"/>
      <c r="G25" s="2"/>
    </row>
    <row r="26" spans="1:9" x14ac:dyDescent="0.25">
      <c r="A26">
        <v>60</v>
      </c>
      <c r="B26" s="3">
        <v>10</v>
      </c>
      <c r="D26">
        <v>84</v>
      </c>
      <c r="E26" s="3">
        <v>8.4</v>
      </c>
      <c r="F26" s="3"/>
      <c r="G26" s="2"/>
    </row>
    <row r="27" spans="1:9" x14ac:dyDescent="0.25">
      <c r="D27">
        <v>85</v>
      </c>
      <c r="E27" s="3">
        <v>8.5</v>
      </c>
      <c r="F27" s="3"/>
      <c r="G27" s="2"/>
    </row>
    <row r="28" spans="1:9" x14ac:dyDescent="0.25">
      <c r="D28">
        <v>86</v>
      </c>
      <c r="E28" s="3">
        <v>8.6</v>
      </c>
      <c r="F28" s="3"/>
      <c r="G28" s="2"/>
    </row>
    <row r="29" spans="1:9" x14ac:dyDescent="0.25">
      <c r="D29">
        <v>87</v>
      </c>
      <c r="E29" s="3">
        <v>8.6999999999999993</v>
      </c>
      <c r="F29" s="3"/>
      <c r="G29" s="2"/>
    </row>
    <row r="30" spans="1:9" x14ac:dyDescent="0.25">
      <c r="D30">
        <v>88</v>
      </c>
      <c r="E30" s="3">
        <v>8.8000000000000007</v>
      </c>
      <c r="F30" s="3"/>
      <c r="G30" s="2"/>
    </row>
    <row r="31" spans="1:9" x14ac:dyDescent="0.25">
      <c r="D31">
        <v>89</v>
      </c>
      <c r="E31" s="3">
        <v>8.9</v>
      </c>
      <c r="F31" s="3"/>
      <c r="G31" s="2"/>
    </row>
    <row r="32" spans="1:9" x14ac:dyDescent="0.25">
      <c r="D32">
        <v>90</v>
      </c>
      <c r="E32" s="3">
        <v>9</v>
      </c>
      <c r="F32" s="3"/>
      <c r="G32" s="2"/>
    </row>
    <row r="33" spans="4:7" x14ac:dyDescent="0.25">
      <c r="D33">
        <v>91</v>
      </c>
      <c r="E33" s="3">
        <v>9.1</v>
      </c>
      <c r="F33" s="3"/>
      <c r="G33" s="2"/>
    </row>
    <row r="34" spans="4:7" x14ac:dyDescent="0.25">
      <c r="D34">
        <v>92</v>
      </c>
      <c r="E34" s="3">
        <v>9.1999999999999993</v>
      </c>
      <c r="F34" s="3"/>
      <c r="G34" s="2"/>
    </row>
    <row r="35" spans="4:7" x14ac:dyDescent="0.25">
      <c r="D35">
        <v>93</v>
      </c>
      <c r="E35" s="3">
        <v>9.3000000000000007</v>
      </c>
      <c r="F35" s="3"/>
      <c r="G35" s="2"/>
    </row>
    <row r="36" spans="4:7" x14ac:dyDescent="0.25">
      <c r="D36">
        <v>94</v>
      </c>
      <c r="E36" s="3">
        <v>9.4</v>
      </c>
      <c r="F36" s="3"/>
      <c r="G36" s="2"/>
    </row>
    <row r="37" spans="4:7" x14ac:dyDescent="0.25">
      <c r="D37">
        <v>95</v>
      </c>
      <c r="E37" s="3">
        <v>9.5</v>
      </c>
      <c r="F37" s="3"/>
      <c r="G37" s="2"/>
    </row>
    <row r="38" spans="4:7" x14ac:dyDescent="0.25">
      <c r="D38">
        <v>96</v>
      </c>
      <c r="E38" s="3">
        <v>9.6</v>
      </c>
      <c r="F38" s="3"/>
      <c r="G38" s="2"/>
    </row>
    <row r="39" spans="4:7" x14ac:dyDescent="0.25">
      <c r="D39">
        <v>97</v>
      </c>
      <c r="E39" s="3">
        <v>9.6999999999999993</v>
      </c>
      <c r="F39" s="3"/>
      <c r="G39" s="2"/>
    </row>
    <row r="40" spans="4:7" x14ac:dyDescent="0.25">
      <c r="D40">
        <v>98</v>
      </c>
      <c r="E40" s="3">
        <v>9.8000000000000007</v>
      </c>
      <c r="F40" s="3"/>
      <c r="G40" s="2"/>
    </row>
    <row r="41" spans="4:7" x14ac:dyDescent="0.25">
      <c r="D41">
        <v>99</v>
      </c>
      <c r="E41" s="3">
        <v>9.9</v>
      </c>
      <c r="F41" s="3"/>
      <c r="G41" s="2"/>
    </row>
    <row r="42" spans="4:7" x14ac:dyDescent="0.25">
      <c r="D42">
        <v>100</v>
      </c>
      <c r="E42" s="3">
        <v>10</v>
      </c>
      <c r="F42" s="3"/>
      <c r="G42" s="2"/>
    </row>
  </sheetData>
  <dataValidations count="1">
    <dataValidation type="list" allowBlank="1" showInputMessage="1" showErrorMessage="1" sqref="J6 G21:G42">
      <formula1>Voto</formula1>
    </dataValidation>
  </dataValidations>
  <pageMargins left="0.7" right="0.7" top="0.75" bottom="0.75" header="0.3" footer="0.3"/>
  <pageSetup paperSize="9" orientation="portrait" horizontalDpi="4294967293" verticalDpi="4294967293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4</vt:i4>
      </vt:variant>
    </vt:vector>
  </HeadingPairs>
  <TitlesOfParts>
    <vt:vector size="12" baseType="lpstr">
      <vt:lpstr>AA</vt:lpstr>
      <vt:lpstr>AT</vt:lpstr>
      <vt:lpstr>CO</vt:lpstr>
      <vt:lpstr>IF</vt:lpstr>
      <vt:lpstr>GA</vt:lpstr>
      <vt:lpstr>CR</vt:lpstr>
      <vt:lpstr>CS</vt:lpstr>
      <vt:lpstr>Tabelle di valutazione</vt:lpstr>
      <vt:lpstr>Conversione</vt:lpstr>
      <vt:lpstr>Informatica</vt:lpstr>
      <vt:lpstr>Old</vt:lpstr>
      <vt:lpstr>Voto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Nicotra Alessandro</dc:creator>
  <cp:lastModifiedBy>Nicotra Alessandro</cp:lastModifiedBy>
  <dcterms:created xsi:type="dcterms:W3CDTF">2017-09-21T07:06:52Z</dcterms:created>
  <dcterms:modified xsi:type="dcterms:W3CDTF">2017-09-21T15:08:19Z</dcterms:modified>
</cp:coreProperties>
</file>